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665" yWindow="-15" windowWidth="7650" windowHeight="7635"/>
  </bookViews>
  <sheets>
    <sheet name="Balance Sheets" sheetId="1" r:id="rId1"/>
  </sheets>
  <definedNames>
    <definedName name="_xlnm.Print_Area" localSheetId="0">'Balance Sheets'!$A$1:$K$69</definedName>
  </definedNames>
  <calcPr calcId="145621"/>
</workbook>
</file>

<file path=xl/calcChain.xml><?xml version="1.0" encoding="utf-8"?>
<calcChain xmlns="http://schemas.openxmlformats.org/spreadsheetml/2006/main">
  <c r="D63" i="1" l="1"/>
  <c r="J63" i="1"/>
  <c r="J65" i="1" s="1"/>
  <c r="J61" i="1"/>
  <c r="J52" i="1"/>
  <c r="J53" i="1" s="1"/>
  <c r="J42" i="1"/>
  <c r="J30" i="1"/>
  <c r="J43" i="1" s="1"/>
  <c r="J22" i="1"/>
  <c r="F63" i="1"/>
  <c r="F65" i="1" s="1"/>
  <c r="F61" i="1"/>
  <c r="F52" i="1"/>
  <c r="F53" i="1" s="1"/>
  <c r="F42" i="1"/>
  <c r="F30" i="1"/>
  <c r="F43" i="1" s="1"/>
  <c r="F22" i="1"/>
  <c r="J32" i="1" l="1"/>
  <c r="J55" i="1" s="1"/>
  <c r="F32" i="1"/>
  <c r="F55" i="1" s="1"/>
  <c r="H61" i="1" l="1"/>
  <c r="H63" i="1" s="1"/>
  <c r="H65" i="1" s="1"/>
  <c r="H52" i="1"/>
  <c r="H42" i="1"/>
  <c r="H30" i="1"/>
  <c r="H22" i="1"/>
  <c r="D65" i="1"/>
  <c r="D52" i="1"/>
  <c r="D42" i="1"/>
  <c r="D30" i="1"/>
  <c r="D22" i="1"/>
  <c r="D53" i="1" l="1"/>
  <c r="D43" i="1"/>
  <c r="H43" i="1"/>
  <c r="H53" i="1"/>
  <c r="H32" i="1"/>
  <c r="D32" i="1"/>
  <c r="D55" i="1" l="1"/>
  <c r="H55" i="1"/>
</calcChain>
</file>

<file path=xl/sharedStrings.xml><?xml version="1.0" encoding="utf-8"?>
<sst xmlns="http://schemas.openxmlformats.org/spreadsheetml/2006/main" count="54" uniqueCount="46">
  <si>
    <t>Group</t>
  </si>
  <si>
    <t>Company</t>
  </si>
  <si>
    <t>S$’000</t>
  </si>
  <si>
    <t>Share capital</t>
  </si>
  <si>
    <t>Total equity</t>
  </si>
  <si>
    <t>Non-current assets</t>
  </si>
  <si>
    <t>Property, plant and equipment</t>
  </si>
  <si>
    <t>Investment properties</t>
  </si>
  <si>
    <t>Investments in subsidiaries</t>
  </si>
  <si>
    <t>Other financial assets</t>
  </si>
  <si>
    <t>Intangible assets</t>
  </si>
  <si>
    <t>Deferred tax assets</t>
  </si>
  <si>
    <t>Current assets</t>
  </si>
  <si>
    <t>Inventories and work-in-progress</t>
  </si>
  <si>
    <t>Trade and other receivables</t>
  </si>
  <si>
    <t>Assets held for sale</t>
  </si>
  <si>
    <t>Current liabilities</t>
  </si>
  <si>
    <t>Trade and other payables</t>
  </si>
  <si>
    <t>Excess of progress billings over work-in-progress</t>
  </si>
  <si>
    <t>Provisions</t>
  </si>
  <si>
    <t>Current tax payable</t>
  </si>
  <si>
    <t>Interest-bearing borrowings</t>
  </si>
  <si>
    <t>Non-current liabilities</t>
  </si>
  <si>
    <t>Deferred tax liabilities</t>
  </si>
  <si>
    <t>Retirement benefit obligations</t>
  </si>
  <si>
    <t>BALANCE SHEETS</t>
  </si>
  <si>
    <t>Cash and cash equivalents</t>
  </si>
  <si>
    <t>Note</t>
  </si>
  <si>
    <t>The accompanying notes form an integral part of these financial statements.</t>
  </si>
  <si>
    <t>Non-controlling interests</t>
  </si>
  <si>
    <t xml:space="preserve">Net current assets </t>
  </si>
  <si>
    <t xml:space="preserve">Tax recoverable </t>
  </si>
  <si>
    <t>Equity attributable to owners of the Company:</t>
  </si>
  <si>
    <t>Other financial liabilities</t>
  </si>
  <si>
    <t>Interests in associates and joint ventures</t>
  </si>
  <si>
    <t>Other reserves</t>
  </si>
  <si>
    <t>Revenue reserve</t>
  </si>
  <si>
    <t>Total assets</t>
  </si>
  <si>
    <t>Total liabilities</t>
  </si>
  <si>
    <t>Net assets</t>
  </si>
  <si>
    <t>Perpetual securities</t>
  </si>
  <si>
    <t>Tax recoverable</t>
  </si>
  <si>
    <t>Liabilities held for sale</t>
  </si>
  <si>
    <t>Other long-term payables</t>
  </si>
  <si>
    <t>Sembcorp Industries Annual Report 2016</t>
  </si>
  <si>
    <t>As at December 31,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</si>
</sst>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rgb="FF006045"/>
      <name val="Arial"/>
      <family val="2"/>
    </font>
    <font>
      <sz val="10"/>
      <color rgb="FF007C5A"/>
      <name val="Arial"/>
      <family val="2"/>
    </font>
    <font>
      <sz val="10"/>
      <color rgb="FF005C42"/>
      <name val="Arial"/>
      <family val="2"/>
    </font>
    <font>
      <sz val="10"/>
      <color rgb="FF006045"/>
      <name val="Arial"/>
      <family val="2"/>
    </font>
    <font>
      <sz val="8"/>
      <color rgb="FF007C5A"/>
      <name val="Arial"/>
      <family val="2"/>
    </font>
    <font>
      <b/>
      <sz val="14"/>
      <color rgb="FF006045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rgb="FF8BFFD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007C5A"/>
      </top>
      <bottom style="thin">
        <color rgb="FF007C5A"/>
      </bottom>
      <diagonal/>
    </border>
    <border>
      <left/>
      <right/>
      <top style="thin">
        <color rgb="FF007C5A"/>
      </top>
      <bottom/>
      <diagonal/>
    </border>
    <border>
      <left/>
      <right/>
      <top style="medium">
        <color rgb="FF007C5A"/>
      </top>
      <bottom style="thin">
        <color rgb="FF007C5A"/>
      </bottom>
      <diagonal/>
    </border>
    <border>
      <left/>
      <right/>
      <top/>
      <bottom style="thin">
        <color rgb="FF007C5A"/>
      </bottom>
      <diagonal/>
    </border>
    <border>
      <left/>
      <right/>
      <top/>
      <bottom style="thick">
        <color rgb="FF007C5A"/>
      </bottom>
      <diagonal/>
    </border>
    <border>
      <left/>
      <right/>
      <top style="thin">
        <color rgb="FF007C5A"/>
      </top>
      <bottom style="medium">
        <color rgb="FF007C5A"/>
      </bottom>
      <diagonal/>
    </border>
    <border>
      <left/>
      <right/>
      <top style="medium">
        <color rgb="FF007C5A"/>
      </top>
      <bottom style="medium">
        <color rgb="FF007C5A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3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vertical="top" wrapText="1"/>
    </xf>
    <xf numFmtId="41" fontId="3" fillId="2" borderId="0" xfId="0" applyNumberFormat="1" applyFont="1" applyFill="1" applyBorder="1" applyAlignment="1">
      <alignment horizontal="right" vertical="top" wrapText="1"/>
    </xf>
    <xf numFmtId="41" fontId="4" fillId="2" borderId="0" xfId="0" applyNumberFormat="1" applyFont="1" applyFill="1" applyBorder="1" applyAlignment="1">
      <alignment horizontal="right" vertical="top" wrapText="1"/>
    </xf>
    <xf numFmtId="41" fontId="4" fillId="2" borderId="0" xfId="0" applyNumberFormat="1" applyFont="1" applyFill="1" applyBorder="1"/>
    <xf numFmtId="0" fontId="0" fillId="2" borderId="0" xfId="0" applyFill="1" applyBorder="1" applyAlignment="1"/>
    <xf numFmtId="0" fontId="0" fillId="2" borderId="0" xfId="0" applyFill="1" applyBorder="1"/>
    <xf numFmtId="0" fontId="3" fillId="2" borderId="0" xfId="0" applyFont="1" applyFill="1" applyBorder="1" applyAlignment="1">
      <alignment horizontal="left" wrapText="1"/>
    </xf>
    <xf numFmtId="49" fontId="5" fillId="0" borderId="1" xfId="0" applyNumberFormat="1" applyFont="1" applyBorder="1" applyProtection="1">
      <protection locked="0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justify" vertical="top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41" fontId="3" fillId="2" borderId="1" xfId="0" applyNumberFormat="1" applyFont="1" applyFill="1" applyBorder="1" applyAlignment="1">
      <alignment horizontal="right" vertical="top" wrapText="1"/>
    </xf>
    <xf numFmtId="41" fontId="4" fillId="2" borderId="1" xfId="0" applyNumberFormat="1" applyFont="1" applyFill="1" applyBorder="1" applyAlignment="1">
      <alignment horizontal="right" vertical="top" wrapText="1"/>
    </xf>
    <xf numFmtId="41" fontId="4" fillId="2" borderId="1" xfId="0" applyNumberFormat="1" applyFont="1" applyFill="1" applyBorder="1"/>
    <xf numFmtId="0" fontId="4" fillId="2" borderId="1" xfId="0" applyFont="1" applyFill="1" applyBorder="1" applyAlignment="1">
      <alignment horizontal="left" vertical="top" wrapText="1" indent="1"/>
    </xf>
    <xf numFmtId="0" fontId="3" fillId="2" borderId="1" xfId="0" applyFont="1" applyFill="1" applyBorder="1" applyAlignment="1">
      <alignment vertical="top" wrapText="1"/>
    </xf>
    <xf numFmtId="41" fontId="4" fillId="2" borderId="2" xfId="0" applyNumberFormat="1" applyFont="1" applyFill="1" applyBorder="1" applyAlignment="1">
      <alignment horizontal="right" vertical="top" wrapText="1"/>
    </xf>
    <xf numFmtId="41" fontId="4" fillId="2" borderId="3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left" vertical="center" wrapText="1"/>
    </xf>
    <xf numFmtId="41" fontId="3" fillId="2" borderId="4" xfId="0" applyNumberFormat="1" applyFont="1" applyFill="1" applyBorder="1" applyAlignment="1">
      <alignment horizontal="right" vertical="top" wrapText="1"/>
    </xf>
    <xf numFmtId="41" fontId="4" fillId="2" borderId="4" xfId="0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 applyAlignment="1">
      <alignment horizontal="right" vertical="center" wrapText="1"/>
    </xf>
    <xf numFmtId="41" fontId="4" fillId="2" borderId="5" xfId="0" applyNumberFormat="1" applyFont="1" applyFill="1" applyBorder="1" applyAlignment="1">
      <alignment horizontal="right" vertical="top" wrapText="1"/>
    </xf>
    <xf numFmtId="41" fontId="4" fillId="2" borderId="6" xfId="0" applyNumberFormat="1" applyFont="1" applyFill="1" applyBorder="1" applyAlignment="1">
      <alignment horizontal="right" vertical="top" wrapText="1"/>
    </xf>
    <xf numFmtId="0" fontId="8" fillId="2" borderId="0" xfId="0" applyFont="1" applyFill="1" applyBorder="1"/>
    <xf numFmtId="41" fontId="8" fillId="2" borderId="0" xfId="0" applyNumberFormat="1" applyFont="1" applyFill="1" applyBorder="1" applyAlignment="1">
      <alignment horizontal="right" vertical="top" wrapText="1"/>
    </xf>
    <xf numFmtId="41" fontId="4" fillId="3" borderId="1" xfId="0" applyNumberFormat="1" applyFont="1" applyFill="1" applyBorder="1" applyAlignment="1">
      <alignment horizontal="right" vertical="top" wrapText="1"/>
    </xf>
    <xf numFmtId="41" fontId="4" fillId="3" borderId="2" xfId="0" applyNumberFormat="1" applyFont="1" applyFill="1" applyBorder="1" applyAlignment="1">
      <alignment horizontal="right" vertical="top" wrapText="1"/>
    </xf>
    <xf numFmtId="41" fontId="4" fillId="3" borderId="3" xfId="0" applyNumberFormat="1" applyFont="1" applyFill="1" applyBorder="1" applyAlignment="1">
      <alignment horizontal="right" vertical="top" wrapText="1"/>
    </xf>
    <xf numFmtId="41" fontId="4" fillId="4" borderId="1" xfId="0" applyNumberFormat="1" applyFont="1" applyFill="1" applyBorder="1" applyAlignment="1">
      <alignment horizontal="right" vertical="top" wrapText="1"/>
    </xf>
    <xf numFmtId="41" fontId="4" fillId="4" borderId="0" xfId="0" applyNumberFormat="1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horizontal="left" vertical="center" wrapText="1"/>
    </xf>
    <xf numFmtId="164" fontId="6" fillId="2" borderId="4" xfId="1" applyNumberFormat="1" applyFont="1" applyFill="1" applyBorder="1" applyAlignment="1">
      <alignment horizontal="right" vertical="center" wrapText="1"/>
    </xf>
    <xf numFmtId="41" fontId="4" fillId="5" borderId="4" xfId="0" applyNumberFormat="1" applyFont="1" applyFill="1" applyBorder="1" applyAlignment="1">
      <alignment horizontal="right" vertical="top" wrapText="1"/>
    </xf>
    <xf numFmtId="41" fontId="4" fillId="5" borderId="1" xfId="0" applyNumberFormat="1" applyFont="1" applyFill="1" applyBorder="1" applyAlignment="1">
      <alignment horizontal="right" vertical="top" wrapText="1"/>
    </xf>
    <xf numFmtId="0" fontId="10" fillId="2" borderId="0" xfId="0" applyFont="1" applyFill="1" applyBorder="1" applyAlignment="1">
      <alignment vertical="top" wrapText="1"/>
    </xf>
    <xf numFmtId="0" fontId="11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/>
    <xf numFmtId="164" fontId="9" fillId="2" borderId="1" xfId="1" applyNumberFormat="1" applyFont="1" applyFill="1" applyBorder="1" applyAlignment="1">
      <alignment horizontal="right" vertical="center" wrapText="1"/>
    </xf>
    <xf numFmtId="164" fontId="9" fillId="2" borderId="4" xfId="1" applyNumberFormat="1" applyFont="1" applyFill="1" applyBorder="1" applyAlignment="1">
      <alignment horizontal="right" vertical="center" wrapText="1"/>
    </xf>
    <xf numFmtId="41" fontId="1" fillId="2" borderId="4" xfId="0" applyNumberFormat="1" applyFont="1" applyFill="1" applyBorder="1" applyAlignment="1">
      <alignment horizontal="right" vertical="top" wrapText="1"/>
    </xf>
    <xf numFmtId="41" fontId="1" fillId="2" borderId="1" xfId="0" applyNumberFormat="1" applyFont="1" applyFill="1" applyBorder="1" applyAlignment="1">
      <alignment horizontal="right" vertical="top" wrapText="1"/>
    </xf>
    <xf numFmtId="165" fontId="9" fillId="2" borderId="1" xfId="1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top" wrapText="1"/>
    </xf>
    <xf numFmtId="41" fontId="4" fillId="3" borderId="4" xfId="0" applyNumberFormat="1" applyFont="1" applyFill="1" applyBorder="1" applyAlignment="1">
      <alignment horizontal="right" vertical="top" wrapText="1"/>
    </xf>
    <xf numFmtId="41" fontId="4" fillId="3" borderId="7" xfId="0" applyNumberFormat="1" applyFont="1" applyFill="1" applyBorder="1" applyAlignment="1">
      <alignment horizontal="right" vertical="top" wrapText="1"/>
    </xf>
    <xf numFmtId="41" fontId="6" fillId="2" borderId="1" xfId="1" applyNumberFormat="1" applyFont="1" applyFill="1" applyBorder="1" applyAlignment="1">
      <alignment horizontal="right" vertical="center" wrapText="1"/>
    </xf>
    <xf numFmtId="41" fontId="9" fillId="2" borderId="1" xfId="1" applyNumberFormat="1" applyFont="1" applyFill="1" applyBorder="1" applyAlignment="1">
      <alignment horizontal="right" vertical="center" wrapText="1"/>
    </xf>
    <xf numFmtId="41" fontId="6" fillId="2" borderId="1" xfId="1" applyNumberFormat="1" applyFont="1" applyFill="1" applyBorder="1" applyAlignment="1">
      <alignment horizontal="center" vertical="center" wrapText="1"/>
    </xf>
    <xf numFmtId="41" fontId="9" fillId="2" borderId="1" xfId="1" applyNumberFormat="1" applyFont="1" applyFill="1" applyBorder="1" applyAlignment="1">
      <alignment horizontal="center" vertical="center" wrapText="1"/>
    </xf>
    <xf numFmtId="41" fontId="6" fillId="2" borderId="2" xfId="1" applyNumberFormat="1" applyFont="1" applyFill="1" applyBorder="1" applyAlignment="1">
      <alignment horizontal="center" vertical="center" wrapText="1"/>
    </xf>
    <xf numFmtId="41" fontId="9" fillId="2" borderId="2" xfId="1" applyNumberFormat="1" applyFont="1" applyFill="1" applyBorder="1" applyAlignment="1">
      <alignment horizontal="center" vertical="center" wrapText="1"/>
    </xf>
    <xf numFmtId="41" fontId="6" fillId="2" borderId="2" xfId="1" applyNumberFormat="1" applyFont="1" applyFill="1" applyBorder="1" applyAlignment="1">
      <alignment horizontal="right" vertical="center" wrapText="1"/>
    </xf>
    <xf numFmtId="41" fontId="9" fillId="2" borderId="2" xfId="1" applyNumberFormat="1" applyFont="1" applyFill="1" applyBorder="1" applyAlignment="1">
      <alignment horizontal="right" vertical="center" wrapText="1"/>
    </xf>
    <xf numFmtId="41" fontId="6" fillId="2" borderId="3" xfId="1" applyNumberFormat="1" applyFont="1" applyFill="1" applyBorder="1" applyAlignment="1">
      <alignment horizontal="center" vertical="center" wrapText="1"/>
    </xf>
    <xf numFmtId="41" fontId="9" fillId="2" borderId="3" xfId="1" applyNumberFormat="1" applyFont="1" applyFill="1" applyBorder="1" applyAlignment="1">
      <alignment horizontal="center" vertical="center" wrapText="1"/>
    </xf>
    <xf numFmtId="41" fontId="6" fillId="3" borderId="1" xfId="1" applyNumberFormat="1" applyFont="1" applyFill="1" applyBorder="1" applyAlignment="1">
      <alignment horizontal="center" vertical="center" wrapText="1"/>
    </xf>
    <xf numFmtId="41" fontId="9" fillId="3" borderId="1" xfId="1" applyNumberFormat="1" applyFont="1" applyFill="1" applyBorder="1" applyAlignment="1">
      <alignment horizontal="center" vertical="center" wrapText="1"/>
    </xf>
    <xf numFmtId="41" fontId="6" fillId="3" borderId="1" xfId="1" applyNumberFormat="1" applyFont="1" applyFill="1" applyBorder="1" applyAlignment="1">
      <alignment horizontal="right" vertical="center" wrapText="1"/>
    </xf>
    <xf numFmtId="41" fontId="9" fillId="3" borderId="1" xfId="1" applyNumberFormat="1" applyFont="1" applyFill="1" applyBorder="1" applyAlignment="1">
      <alignment horizontal="right" vertical="center" wrapText="1"/>
    </xf>
    <xf numFmtId="41" fontId="6" fillId="3" borderId="2" xfId="1" applyNumberFormat="1" applyFont="1" applyFill="1" applyBorder="1" applyAlignment="1">
      <alignment horizontal="center" vertical="center" wrapText="1"/>
    </xf>
    <xf numFmtId="41" fontId="9" fillId="3" borderId="2" xfId="1" applyNumberFormat="1" applyFont="1" applyFill="1" applyBorder="1" applyAlignment="1">
      <alignment horizontal="center" vertical="center" wrapText="1"/>
    </xf>
    <xf numFmtId="41" fontId="6" fillId="3" borderId="2" xfId="1" applyNumberFormat="1" applyFont="1" applyFill="1" applyBorder="1" applyAlignment="1">
      <alignment horizontal="right" vertical="center" wrapText="1"/>
    </xf>
    <xf numFmtId="41" fontId="9" fillId="3" borderId="2" xfId="1" applyNumberFormat="1" applyFont="1" applyFill="1" applyBorder="1" applyAlignment="1">
      <alignment horizontal="right" vertical="center" wrapText="1"/>
    </xf>
    <xf numFmtId="41" fontId="6" fillId="3" borderId="7" xfId="1" applyNumberFormat="1" applyFont="1" applyFill="1" applyBorder="1" applyAlignment="1">
      <alignment horizontal="center" vertical="center" wrapText="1"/>
    </xf>
    <xf numFmtId="41" fontId="9" fillId="3" borderId="7" xfId="1" applyNumberFormat="1" applyFont="1" applyFill="1" applyBorder="1" applyAlignment="1">
      <alignment horizontal="center" vertical="center" wrapText="1"/>
    </xf>
    <xf numFmtId="41" fontId="6" fillId="3" borderId="4" xfId="1" applyNumberFormat="1" applyFont="1" applyFill="1" applyBorder="1" applyAlignment="1">
      <alignment horizontal="center" vertical="center" wrapText="1"/>
    </xf>
    <xf numFmtId="41" fontId="9" fillId="3" borderId="4" xfId="1" applyNumberFormat="1" applyFont="1" applyFill="1" applyBorder="1" applyAlignment="1">
      <alignment horizontal="center" vertical="center" wrapText="1"/>
    </xf>
    <xf numFmtId="41" fontId="6" fillId="3" borderId="3" xfId="1" applyNumberFormat="1" applyFont="1" applyFill="1" applyBorder="1" applyAlignment="1">
      <alignment horizontal="center" vertical="center" wrapText="1"/>
    </xf>
    <xf numFmtId="41" fontId="9" fillId="3" borderId="3" xfId="1" applyNumberFormat="1" applyFont="1" applyFill="1" applyBorder="1" applyAlignment="1">
      <alignment horizontal="center" vertical="center" wrapText="1"/>
    </xf>
    <xf numFmtId="41" fontId="6" fillId="5" borderId="4" xfId="1" applyNumberFormat="1" applyFont="1" applyFill="1" applyBorder="1" applyAlignment="1">
      <alignment horizontal="center" vertical="center" wrapText="1"/>
    </xf>
    <xf numFmtId="41" fontId="9" fillId="5" borderId="4" xfId="1" applyNumberFormat="1" applyFont="1" applyFill="1" applyBorder="1" applyAlignment="1">
      <alignment horizontal="center" vertical="center" wrapText="1"/>
    </xf>
    <xf numFmtId="41" fontId="6" fillId="5" borderId="1" xfId="1" applyNumberFormat="1" applyFont="1" applyFill="1" applyBorder="1" applyAlignment="1">
      <alignment horizontal="center" vertical="center" wrapText="1"/>
    </xf>
    <xf numFmtId="41" fontId="9" fillId="5" borderId="1" xfId="1" applyNumberFormat="1" applyFont="1" applyFill="1" applyBorder="1" applyAlignment="1">
      <alignment horizontal="center" vertical="center" wrapText="1"/>
    </xf>
    <xf numFmtId="41" fontId="6" fillId="5" borderId="1" xfId="1" applyNumberFormat="1" applyFont="1" applyFill="1" applyBorder="1" applyAlignment="1">
      <alignment horizontal="right" vertical="center" wrapText="1"/>
    </xf>
    <xf numFmtId="41" fontId="9" fillId="5" borderId="1" xfId="1" applyNumberFormat="1" applyFont="1" applyFill="1" applyBorder="1" applyAlignment="1">
      <alignment horizontal="right" vertical="center" wrapText="1"/>
    </xf>
    <xf numFmtId="41" fontId="6" fillId="4" borderId="1" xfId="1" applyNumberFormat="1" applyFont="1" applyFill="1" applyBorder="1" applyAlignment="1">
      <alignment horizontal="center" vertical="center" wrapText="1"/>
    </xf>
    <xf numFmtId="41" fontId="9" fillId="4" borderId="1" xfId="1" applyNumberFormat="1" applyFont="1" applyFill="1" applyBorder="1" applyAlignment="1">
      <alignment horizontal="center" vertical="center" wrapText="1"/>
    </xf>
    <xf numFmtId="41" fontId="6" fillId="4" borderId="1" xfId="1" applyNumberFormat="1" applyFont="1" applyFill="1" applyBorder="1" applyAlignment="1">
      <alignment horizontal="right" vertical="center" wrapText="1"/>
    </xf>
    <xf numFmtId="41" fontId="9" fillId="4" borderId="1" xfId="1" applyNumberFormat="1" applyFont="1" applyFill="1" applyBorder="1" applyAlignment="1">
      <alignment horizontal="right" vertical="center" wrapText="1"/>
    </xf>
    <xf numFmtId="41" fontId="6" fillId="4" borderId="0" xfId="1" applyNumberFormat="1" applyFont="1" applyFill="1" applyBorder="1" applyAlignment="1">
      <alignment horizontal="center" vertical="center" wrapText="1"/>
    </xf>
    <xf numFmtId="41" fontId="9" fillId="4" borderId="0" xfId="1" applyNumberFormat="1" applyFont="1" applyFill="1" applyBorder="1" applyAlignment="1">
      <alignment horizontal="center" vertical="center" wrapText="1"/>
    </xf>
    <xf numFmtId="41" fontId="6" fillId="4" borderId="0" xfId="1" applyNumberFormat="1" applyFont="1" applyFill="1" applyBorder="1" applyAlignment="1">
      <alignment horizontal="right" vertical="center" wrapText="1"/>
    </xf>
    <xf numFmtId="41" fontId="9" fillId="4" borderId="0" xfId="1" applyNumberFormat="1" applyFont="1" applyFill="1" applyBorder="1" applyAlignment="1">
      <alignment horizontal="right" vertical="center" wrapText="1"/>
    </xf>
    <xf numFmtId="41" fontId="6" fillId="2" borderId="6" xfId="1" applyNumberFormat="1" applyFont="1" applyFill="1" applyBorder="1" applyAlignment="1">
      <alignment horizontal="center" vertical="center" wrapText="1"/>
    </xf>
    <xf numFmtId="41" fontId="9" fillId="2" borderId="6" xfId="1" applyNumberFormat="1" applyFont="1" applyFill="1" applyBorder="1" applyAlignment="1">
      <alignment horizontal="center" vertical="center" wrapText="1"/>
    </xf>
    <xf numFmtId="41" fontId="6" fillId="2" borderId="0" xfId="1" applyNumberFormat="1" applyFont="1" applyFill="1" applyBorder="1" applyAlignment="1">
      <alignment horizontal="center" vertical="center" wrapText="1"/>
    </xf>
    <xf numFmtId="41" fontId="9" fillId="2" borderId="0" xfId="1" applyNumberFormat="1" applyFont="1" applyFill="1" applyBorder="1" applyAlignment="1">
      <alignment horizontal="center" vertical="center" wrapText="1"/>
    </xf>
    <xf numFmtId="41" fontId="6" fillId="2" borderId="0" xfId="1" applyNumberFormat="1" applyFont="1" applyFill="1" applyBorder="1" applyAlignment="1">
      <alignment horizontal="right" vertical="center" wrapText="1"/>
    </xf>
    <xf numFmtId="41" fontId="9" fillId="2" borderId="0" xfId="1" applyNumberFormat="1" applyFont="1" applyFill="1" applyBorder="1" applyAlignment="1">
      <alignment horizontal="right" vertical="center" wrapText="1"/>
    </xf>
    <xf numFmtId="41" fontId="1" fillId="2" borderId="1" xfId="0" applyNumberFormat="1" applyFont="1" applyFill="1" applyBorder="1"/>
    <xf numFmtId="41" fontId="4" fillId="2" borderId="1" xfId="0" applyNumberFormat="1" applyFont="1" applyFill="1" applyBorder="1" applyAlignment="1">
      <alignment horizontal="right"/>
    </xf>
    <xf numFmtId="41" fontId="1" fillId="2" borderId="1" xfId="0" applyNumberFormat="1" applyFont="1" applyFill="1" applyBorder="1" applyAlignment="1">
      <alignment horizontal="right"/>
    </xf>
    <xf numFmtId="41" fontId="6" fillId="2" borderId="6" xfId="1" applyNumberFormat="1" applyFont="1" applyFill="1" applyBorder="1" applyAlignment="1">
      <alignment horizontal="right" vertical="center" wrapText="1"/>
    </xf>
    <xf numFmtId="41" fontId="9" fillId="2" borderId="6" xfId="1" applyNumberFormat="1" applyFont="1" applyFill="1" applyBorder="1" applyAlignment="1">
      <alignment horizontal="right" vertical="center" wrapText="1"/>
    </xf>
    <xf numFmtId="41" fontId="6" fillId="2" borderId="5" xfId="1" applyNumberFormat="1" applyFont="1" applyFill="1" applyBorder="1" applyAlignment="1">
      <alignment horizontal="center" vertical="center" wrapText="1"/>
    </xf>
    <xf numFmtId="41" fontId="9" fillId="2" borderId="5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1" fontId="6" fillId="3" borderId="6" xfId="1" applyNumberFormat="1" applyFont="1" applyFill="1" applyBorder="1" applyAlignment="1">
      <alignment horizontal="center" vertical="center" wrapText="1"/>
    </xf>
    <xf numFmtId="41" fontId="4" fillId="3" borderId="6" xfId="0" applyNumberFormat="1" applyFont="1" applyFill="1" applyBorder="1" applyAlignment="1">
      <alignment horizontal="right" vertical="top" wrapText="1"/>
    </xf>
    <xf numFmtId="41" fontId="9" fillId="3" borderId="6" xfId="1" applyNumberFormat="1" applyFont="1" applyFill="1" applyBorder="1" applyAlignment="1">
      <alignment horizontal="center" vertical="center" wrapText="1"/>
    </xf>
    <xf numFmtId="41" fontId="6" fillId="3" borderId="6" xfId="1" applyNumberFormat="1" applyFont="1" applyFill="1" applyBorder="1" applyAlignment="1">
      <alignment horizontal="right" vertical="center" wrapText="1"/>
    </xf>
    <xf numFmtId="41" fontId="9" fillId="3" borderId="6" xfId="1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38100</xdr:rowOff>
    </xdr:from>
    <xdr:to>
      <xdr:col>0</xdr:col>
      <xdr:colOff>1590581</xdr:colOff>
      <xdr:row>5</xdr:row>
      <xdr:rowOff>83819</xdr:rowOff>
    </xdr:to>
    <xdr:sp macro="" textlink="">
      <xdr:nvSpPr>
        <xdr:cNvPr id="2" name="Parallelogram 1"/>
        <xdr:cNvSpPr/>
      </xdr:nvSpPr>
      <xdr:spPr>
        <a:xfrm>
          <a:off x="9525" y="866775"/>
          <a:ext cx="1543050" cy="45719"/>
        </a:xfrm>
        <a:prstGeom prst="parallelogram">
          <a:avLst/>
        </a:prstGeom>
        <a:solidFill>
          <a:srgbClr val="007C5A"/>
        </a:solidFill>
        <a:ln>
          <a:solidFill>
            <a:srgbClr val="007C5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75"/>
  <sheetViews>
    <sheetView tabSelected="1" zoomScale="150" zoomScaleNormal="150" workbookViewId="0">
      <selection activeCell="C3" sqref="C3"/>
    </sheetView>
  </sheetViews>
  <sheetFormatPr defaultColWidth="9.140625" defaultRowHeight="12.75" x14ac:dyDescent="0.2"/>
  <cols>
    <col min="1" max="1" width="51.28515625" style="10" customWidth="1"/>
    <col min="2" max="2" width="10.7109375" style="10" customWidth="1"/>
    <col min="3" max="3" width="2.7109375" style="10" customWidth="1"/>
    <col min="4" max="4" width="12.7109375" style="10" customWidth="1"/>
    <col min="5" max="5" width="2.7109375" style="10" customWidth="1"/>
    <col min="6" max="6" width="12.7109375" style="38" customWidth="1"/>
    <col min="7" max="7" width="5.28515625" style="10" customWidth="1"/>
    <col min="8" max="8" width="12.7109375" style="10" customWidth="1"/>
    <col min="9" max="9" width="2.85546875" style="10" customWidth="1"/>
    <col min="10" max="10" width="12.7109375" style="3" customWidth="1"/>
    <col min="11" max="11" width="9.140625" style="10"/>
    <col min="12" max="12" width="10.28515625" style="10" bestFit="1" customWidth="1"/>
    <col min="13" max="16384" width="9.140625" style="10"/>
  </cols>
  <sheetData>
    <row r="1" spans="1:12" x14ac:dyDescent="0.2">
      <c r="A1" s="49" t="s">
        <v>44</v>
      </c>
    </row>
    <row r="2" spans="1:12" ht="4.5" customHeight="1" x14ac:dyDescent="0.2"/>
    <row r="3" spans="1:12" s="3" customFormat="1" ht="22.5" x14ac:dyDescent="0.2">
      <c r="A3" s="50" t="s">
        <v>25</v>
      </c>
      <c r="B3" s="1"/>
      <c r="C3" s="2"/>
      <c r="F3" s="38"/>
    </row>
    <row r="4" spans="1:12" s="3" customFormat="1" x14ac:dyDescent="0.2">
      <c r="A4" s="45" t="s">
        <v>45</v>
      </c>
      <c r="B4" s="11"/>
      <c r="C4" s="4"/>
      <c r="F4" s="38"/>
    </row>
    <row r="5" spans="1:12" s="3" customFormat="1" x14ac:dyDescent="0.2">
      <c r="A5" s="45"/>
      <c r="B5" s="11"/>
      <c r="C5" s="4"/>
      <c r="F5" s="38"/>
    </row>
    <row r="6" spans="1:12" s="3" customFormat="1" x14ac:dyDescent="0.2">
      <c r="A6" s="45"/>
      <c r="B6" s="11"/>
      <c r="C6" s="4"/>
      <c r="F6" s="38"/>
    </row>
    <row r="7" spans="1:12" s="3" customFormat="1" x14ac:dyDescent="0.2">
      <c r="A7" s="11"/>
      <c r="B7" s="11"/>
      <c r="C7" s="4"/>
      <c r="F7" s="38"/>
    </row>
    <row r="8" spans="1:12" s="3" customFormat="1" x14ac:dyDescent="0.2">
      <c r="A8" s="13"/>
      <c r="B8" s="13"/>
      <c r="C8" s="14"/>
      <c r="D8" s="111" t="s">
        <v>0</v>
      </c>
      <c r="E8" s="111"/>
      <c r="F8" s="111"/>
      <c r="G8" s="15"/>
      <c r="H8" s="111" t="s">
        <v>1</v>
      </c>
      <c r="I8" s="111"/>
      <c r="J8" s="111"/>
      <c r="K8" s="16"/>
    </row>
    <row r="9" spans="1:12" s="3" customFormat="1" x14ac:dyDescent="0.2">
      <c r="A9" s="13"/>
      <c r="B9" s="13"/>
      <c r="C9" s="14"/>
      <c r="D9" s="35">
        <v>2016</v>
      </c>
      <c r="E9" s="17"/>
      <c r="F9" s="56">
        <v>2015</v>
      </c>
      <c r="G9" s="17"/>
      <c r="H9" s="35">
        <v>2016</v>
      </c>
      <c r="I9" s="17"/>
      <c r="J9" s="56">
        <v>2015</v>
      </c>
      <c r="K9" s="16"/>
    </row>
    <row r="10" spans="1:12" s="3" customFormat="1" x14ac:dyDescent="0.2">
      <c r="A10" s="17"/>
      <c r="B10" s="33" t="s">
        <v>27</v>
      </c>
      <c r="C10" s="14"/>
      <c r="D10" s="34" t="s">
        <v>2</v>
      </c>
      <c r="E10" s="19"/>
      <c r="F10" s="52" t="s">
        <v>2</v>
      </c>
      <c r="G10" s="19"/>
      <c r="H10" s="34" t="s">
        <v>2</v>
      </c>
      <c r="I10" s="19"/>
      <c r="J10" s="52" t="s">
        <v>2</v>
      </c>
      <c r="K10" s="16"/>
    </row>
    <row r="11" spans="1:12" s="3" customFormat="1" x14ac:dyDescent="0.2">
      <c r="A11" s="17"/>
      <c r="B11" s="33"/>
      <c r="C11" s="14"/>
      <c r="D11" s="18"/>
      <c r="E11" s="19"/>
      <c r="F11" s="57"/>
      <c r="G11" s="19"/>
      <c r="H11" s="18"/>
      <c r="I11" s="19"/>
      <c r="J11" s="57"/>
      <c r="K11" s="16"/>
    </row>
    <row r="12" spans="1:12" s="3" customFormat="1" x14ac:dyDescent="0.2">
      <c r="A12" s="29" t="s">
        <v>5</v>
      </c>
      <c r="B12" s="33"/>
      <c r="C12" s="20"/>
      <c r="D12" s="22"/>
      <c r="E12" s="23"/>
      <c r="F12" s="55"/>
      <c r="G12" s="23"/>
      <c r="H12" s="60"/>
      <c r="I12" s="23"/>
      <c r="J12" s="61"/>
      <c r="K12" s="16"/>
    </row>
    <row r="13" spans="1:12" s="3" customFormat="1" x14ac:dyDescent="0.2">
      <c r="A13" s="32" t="s">
        <v>6</v>
      </c>
      <c r="B13" s="117">
        <v>3</v>
      </c>
      <c r="C13" s="20"/>
      <c r="D13" s="62">
        <v>11225917</v>
      </c>
      <c r="E13" s="23"/>
      <c r="F13" s="63">
        <v>8685182</v>
      </c>
      <c r="G13" s="23"/>
      <c r="H13" s="60">
        <v>498385</v>
      </c>
      <c r="I13" s="23"/>
      <c r="J13" s="61">
        <v>529691</v>
      </c>
      <c r="K13" s="16"/>
    </row>
    <row r="14" spans="1:12" s="3" customFormat="1" x14ac:dyDescent="0.2">
      <c r="A14" s="32" t="s">
        <v>7</v>
      </c>
      <c r="B14" s="117">
        <v>4</v>
      </c>
      <c r="C14" s="20"/>
      <c r="D14" s="62">
        <v>61264</v>
      </c>
      <c r="E14" s="23"/>
      <c r="F14" s="63">
        <v>21081</v>
      </c>
      <c r="G14" s="23"/>
      <c r="H14" s="62">
        <v>0</v>
      </c>
      <c r="I14" s="23"/>
      <c r="J14" s="63">
        <v>0</v>
      </c>
      <c r="K14" s="16"/>
    </row>
    <row r="15" spans="1:12" s="3" customFormat="1" x14ac:dyDescent="0.2">
      <c r="A15" s="32" t="s">
        <v>8</v>
      </c>
      <c r="B15" s="117">
        <v>5</v>
      </c>
      <c r="C15" s="20"/>
      <c r="D15" s="62">
        <v>0</v>
      </c>
      <c r="E15" s="23"/>
      <c r="F15" s="63">
        <v>0</v>
      </c>
      <c r="G15" s="23"/>
      <c r="H15" s="60">
        <v>2444010</v>
      </c>
      <c r="I15" s="23"/>
      <c r="J15" s="61">
        <v>2472184</v>
      </c>
      <c r="K15" s="16"/>
      <c r="L15" s="8"/>
    </row>
    <row r="16" spans="1:12" s="3" customFormat="1" x14ac:dyDescent="0.2">
      <c r="A16" s="32" t="s">
        <v>34</v>
      </c>
      <c r="B16" s="117">
        <v>6</v>
      </c>
      <c r="C16" s="20"/>
      <c r="D16" s="62">
        <v>1745749</v>
      </c>
      <c r="E16" s="23"/>
      <c r="F16" s="63">
        <v>2349257</v>
      </c>
      <c r="G16" s="23"/>
      <c r="H16" s="62">
        <v>0</v>
      </c>
      <c r="I16" s="23"/>
      <c r="J16" s="63">
        <v>0</v>
      </c>
      <c r="K16" s="16"/>
    </row>
    <row r="17" spans="1:11" s="3" customFormat="1" x14ac:dyDescent="0.2">
      <c r="A17" s="32" t="s">
        <v>9</v>
      </c>
      <c r="B17" s="117">
        <v>7</v>
      </c>
      <c r="C17" s="20"/>
      <c r="D17" s="62">
        <v>200905</v>
      </c>
      <c r="E17" s="23"/>
      <c r="F17" s="63">
        <v>283558</v>
      </c>
      <c r="G17" s="23"/>
      <c r="H17" s="62">
        <v>0</v>
      </c>
      <c r="I17" s="23"/>
      <c r="J17" s="63">
        <v>0</v>
      </c>
      <c r="K17" s="16"/>
    </row>
    <row r="18" spans="1:11" s="3" customFormat="1" ht="13.5" customHeight="1" x14ac:dyDescent="0.2">
      <c r="A18" s="32" t="s">
        <v>14</v>
      </c>
      <c r="B18" s="117">
        <v>8</v>
      </c>
      <c r="C18" s="20"/>
      <c r="D18" s="62">
        <v>734123</v>
      </c>
      <c r="E18" s="23"/>
      <c r="F18" s="63">
        <v>450548</v>
      </c>
      <c r="G18" s="23"/>
      <c r="H18" s="60">
        <v>205843</v>
      </c>
      <c r="I18" s="23"/>
      <c r="J18" s="61">
        <v>143757</v>
      </c>
      <c r="K18" s="16"/>
    </row>
    <row r="19" spans="1:11" s="3" customFormat="1" ht="13.5" customHeight="1" x14ac:dyDescent="0.2">
      <c r="A19" s="32" t="s">
        <v>41</v>
      </c>
      <c r="B19" s="117"/>
      <c r="C19" s="20"/>
      <c r="D19" s="62">
        <v>9529</v>
      </c>
      <c r="E19" s="23"/>
      <c r="F19" s="63">
        <v>6938</v>
      </c>
      <c r="G19" s="23"/>
      <c r="H19" s="62">
        <v>0</v>
      </c>
      <c r="I19" s="23"/>
      <c r="J19" s="63">
        <v>0</v>
      </c>
      <c r="K19" s="16"/>
    </row>
    <row r="20" spans="1:11" s="3" customFormat="1" x14ac:dyDescent="0.2">
      <c r="A20" s="32" t="s">
        <v>10</v>
      </c>
      <c r="B20" s="117">
        <v>10</v>
      </c>
      <c r="C20" s="20"/>
      <c r="D20" s="62">
        <v>636997</v>
      </c>
      <c r="E20" s="23"/>
      <c r="F20" s="63">
        <v>442956</v>
      </c>
      <c r="G20" s="23"/>
      <c r="H20" s="60">
        <v>23103</v>
      </c>
      <c r="I20" s="23"/>
      <c r="J20" s="61">
        <v>22224</v>
      </c>
      <c r="K20" s="16"/>
    </row>
    <row r="21" spans="1:11" s="3" customFormat="1" ht="13.5" thickBot="1" x14ac:dyDescent="0.25">
      <c r="A21" s="32" t="s">
        <v>11</v>
      </c>
      <c r="B21" s="117">
        <v>11</v>
      </c>
      <c r="C21" s="20"/>
      <c r="D21" s="64">
        <v>51520</v>
      </c>
      <c r="E21" s="27"/>
      <c r="F21" s="65">
        <v>68283</v>
      </c>
      <c r="G21" s="27"/>
      <c r="H21" s="62">
        <v>0</v>
      </c>
      <c r="I21" s="27"/>
      <c r="J21" s="63">
        <v>0</v>
      </c>
      <c r="K21" s="16"/>
    </row>
    <row r="22" spans="1:11" s="3" customFormat="1" x14ac:dyDescent="0.2">
      <c r="A22" s="21"/>
      <c r="B22" s="117"/>
      <c r="C22" s="20"/>
      <c r="D22" s="68">
        <f>SUM(D13:D21)</f>
        <v>14666004</v>
      </c>
      <c r="E22" s="28"/>
      <c r="F22" s="69">
        <f>SUM(F13:F21)</f>
        <v>12307803</v>
      </c>
      <c r="G22" s="28"/>
      <c r="H22" s="68">
        <f>SUM(H13:H21)</f>
        <v>3171341</v>
      </c>
      <c r="I22" s="28"/>
      <c r="J22" s="69">
        <f>SUM(J13:J21)</f>
        <v>3167856</v>
      </c>
      <c r="K22" s="16"/>
    </row>
    <row r="23" spans="1:11" s="3" customFormat="1" x14ac:dyDescent="0.2">
      <c r="A23" s="29" t="s">
        <v>12</v>
      </c>
      <c r="B23" s="117"/>
      <c r="C23" s="20"/>
      <c r="D23" s="62"/>
      <c r="E23" s="23"/>
      <c r="F23" s="63"/>
      <c r="G23" s="23"/>
      <c r="H23" s="60"/>
      <c r="I23" s="23"/>
      <c r="J23" s="61"/>
      <c r="K23" s="16"/>
    </row>
    <row r="24" spans="1:11" s="3" customFormat="1" x14ac:dyDescent="0.2">
      <c r="A24" s="32" t="s">
        <v>13</v>
      </c>
      <c r="B24" s="117">
        <v>12</v>
      </c>
      <c r="C24" s="20"/>
      <c r="D24" s="70">
        <v>3466280</v>
      </c>
      <c r="E24" s="40"/>
      <c r="F24" s="71">
        <v>4232509</v>
      </c>
      <c r="G24" s="40"/>
      <c r="H24" s="72">
        <v>10615</v>
      </c>
      <c r="I24" s="40"/>
      <c r="J24" s="73">
        <v>12341</v>
      </c>
      <c r="K24" s="16"/>
    </row>
    <row r="25" spans="1:11" s="3" customFormat="1" x14ac:dyDescent="0.2">
      <c r="A25" s="32" t="s">
        <v>14</v>
      </c>
      <c r="B25" s="117">
        <v>8</v>
      </c>
      <c r="C25" s="20"/>
      <c r="D25" s="70">
        <v>1958030</v>
      </c>
      <c r="E25" s="40"/>
      <c r="F25" s="71">
        <v>1567557</v>
      </c>
      <c r="G25" s="40"/>
      <c r="H25" s="72">
        <v>171028</v>
      </c>
      <c r="I25" s="40"/>
      <c r="J25" s="73">
        <v>137077</v>
      </c>
      <c r="K25" s="16"/>
    </row>
    <row r="26" spans="1:11" s="3" customFormat="1" x14ac:dyDescent="0.2">
      <c r="A26" s="32" t="s">
        <v>31</v>
      </c>
      <c r="B26" s="117"/>
      <c r="C26" s="20"/>
      <c r="D26" s="70">
        <v>15703</v>
      </c>
      <c r="E26" s="40"/>
      <c r="F26" s="71">
        <v>9726</v>
      </c>
      <c r="G26" s="40"/>
      <c r="H26" s="72">
        <v>0</v>
      </c>
      <c r="I26" s="40"/>
      <c r="J26" s="73">
        <v>0</v>
      </c>
      <c r="K26" s="16"/>
    </row>
    <row r="27" spans="1:11" s="3" customFormat="1" x14ac:dyDescent="0.2">
      <c r="A27" s="32" t="s">
        <v>15</v>
      </c>
      <c r="B27" s="117">
        <v>13</v>
      </c>
      <c r="C27" s="20"/>
      <c r="D27" s="70">
        <v>182215</v>
      </c>
      <c r="E27" s="40"/>
      <c r="F27" s="71">
        <v>41803</v>
      </c>
      <c r="G27" s="40"/>
      <c r="H27" s="72">
        <v>0</v>
      </c>
      <c r="I27" s="40"/>
      <c r="J27" s="73">
        <v>5893</v>
      </c>
      <c r="K27" s="16"/>
    </row>
    <row r="28" spans="1:11" s="3" customFormat="1" x14ac:dyDescent="0.2">
      <c r="A28" s="32" t="s">
        <v>9</v>
      </c>
      <c r="B28" s="117">
        <v>7</v>
      </c>
      <c r="C28" s="20"/>
      <c r="D28" s="70">
        <v>119456</v>
      </c>
      <c r="E28" s="40"/>
      <c r="F28" s="71">
        <v>149606</v>
      </c>
      <c r="G28" s="40"/>
      <c r="H28" s="72">
        <v>0</v>
      </c>
      <c r="I28" s="40"/>
      <c r="J28" s="73">
        <v>0</v>
      </c>
      <c r="K28" s="16"/>
    </row>
    <row r="29" spans="1:11" s="3" customFormat="1" ht="15" customHeight="1" thickBot="1" x14ac:dyDescent="0.25">
      <c r="A29" s="32" t="s">
        <v>26</v>
      </c>
      <c r="B29" s="117">
        <v>14</v>
      </c>
      <c r="C29" s="20"/>
      <c r="D29" s="74">
        <v>1882547</v>
      </c>
      <c r="E29" s="41"/>
      <c r="F29" s="75">
        <v>1606488</v>
      </c>
      <c r="G29" s="41"/>
      <c r="H29" s="76">
        <v>389905</v>
      </c>
      <c r="I29" s="41"/>
      <c r="J29" s="77">
        <v>325831</v>
      </c>
      <c r="K29" s="16"/>
    </row>
    <row r="30" spans="1:11" s="3" customFormat="1" ht="13.5" thickBot="1" x14ac:dyDescent="0.25">
      <c r="A30" s="21"/>
      <c r="B30" s="117"/>
      <c r="C30" s="20"/>
      <c r="D30" s="78">
        <f>SUM(D24:D29)</f>
        <v>7624231</v>
      </c>
      <c r="E30" s="59"/>
      <c r="F30" s="79">
        <f>SUM(F24:F29)</f>
        <v>7607689</v>
      </c>
      <c r="G30" s="59"/>
      <c r="H30" s="78">
        <f>SUM(H24:H29)</f>
        <v>571548</v>
      </c>
      <c r="I30" s="59"/>
      <c r="J30" s="79">
        <f>SUM(J24:J29)</f>
        <v>481142</v>
      </c>
      <c r="K30" s="16"/>
    </row>
    <row r="31" spans="1:11" s="3" customFormat="1" x14ac:dyDescent="0.2">
      <c r="A31" s="21"/>
      <c r="B31" s="117"/>
      <c r="C31" s="20"/>
      <c r="D31" s="82"/>
      <c r="E31" s="42"/>
      <c r="F31" s="83"/>
      <c r="G31" s="42"/>
      <c r="H31" s="82"/>
      <c r="I31" s="42"/>
      <c r="J31" s="83"/>
      <c r="K31" s="16"/>
    </row>
    <row r="32" spans="1:11" s="3" customFormat="1" ht="13.5" thickBot="1" x14ac:dyDescent="0.25">
      <c r="A32" s="29" t="s">
        <v>37</v>
      </c>
      <c r="B32" s="117"/>
      <c r="C32" s="20"/>
      <c r="D32" s="112">
        <f>D22+D30</f>
        <v>22290235</v>
      </c>
      <c r="E32" s="113"/>
      <c r="F32" s="114">
        <f>F22+F30</f>
        <v>19915492</v>
      </c>
      <c r="G32" s="113"/>
      <c r="H32" s="115">
        <f>H22+H30</f>
        <v>3742889</v>
      </c>
      <c r="I32" s="113"/>
      <c r="J32" s="116">
        <f t="shared" ref="J32" si="0">J22+J30</f>
        <v>3648998</v>
      </c>
      <c r="K32" s="16"/>
    </row>
    <row r="33" spans="1:11" s="3" customFormat="1" x14ac:dyDescent="0.2">
      <c r="A33" s="21"/>
      <c r="B33" s="117"/>
      <c r="C33" s="20"/>
      <c r="D33" s="80"/>
      <c r="E33" s="58"/>
      <c r="F33" s="81"/>
      <c r="G33" s="58"/>
      <c r="H33" s="80"/>
      <c r="I33" s="58"/>
      <c r="J33" s="81"/>
      <c r="K33" s="16"/>
    </row>
    <row r="34" spans="1:11" s="3" customFormat="1" x14ac:dyDescent="0.2">
      <c r="A34" s="29" t="s">
        <v>16</v>
      </c>
      <c r="B34" s="117"/>
      <c r="C34" s="20"/>
      <c r="D34" s="70"/>
      <c r="E34" s="40"/>
      <c r="F34" s="71"/>
      <c r="G34" s="40"/>
      <c r="H34" s="72"/>
      <c r="I34" s="40"/>
      <c r="J34" s="73"/>
      <c r="K34" s="16"/>
    </row>
    <row r="35" spans="1:11" s="3" customFormat="1" ht="12.75" customHeight="1" x14ac:dyDescent="0.2">
      <c r="A35" s="32" t="s">
        <v>17</v>
      </c>
      <c r="B35" s="117">
        <v>15</v>
      </c>
      <c r="C35" s="20"/>
      <c r="D35" s="70">
        <v>3398015</v>
      </c>
      <c r="E35" s="40"/>
      <c r="F35" s="71">
        <v>3387921</v>
      </c>
      <c r="G35" s="40"/>
      <c r="H35" s="72">
        <v>138057</v>
      </c>
      <c r="I35" s="40"/>
      <c r="J35" s="73">
        <v>131073</v>
      </c>
      <c r="K35" s="16"/>
    </row>
    <row r="36" spans="1:11" s="3" customFormat="1" ht="12.75" customHeight="1" x14ac:dyDescent="0.2">
      <c r="A36" s="32" t="s">
        <v>18</v>
      </c>
      <c r="B36" s="117">
        <v>12</v>
      </c>
      <c r="C36" s="20"/>
      <c r="D36" s="70">
        <v>223073</v>
      </c>
      <c r="E36" s="40"/>
      <c r="F36" s="71">
        <v>320151</v>
      </c>
      <c r="G36" s="40"/>
      <c r="H36" s="72">
        <v>0</v>
      </c>
      <c r="I36" s="40"/>
      <c r="J36" s="73">
        <v>0</v>
      </c>
      <c r="K36" s="16"/>
    </row>
    <row r="37" spans="1:11" s="3" customFormat="1" x14ac:dyDescent="0.2">
      <c r="A37" s="32" t="s">
        <v>19</v>
      </c>
      <c r="B37" s="117">
        <v>17</v>
      </c>
      <c r="C37" s="20"/>
      <c r="D37" s="70">
        <v>42419</v>
      </c>
      <c r="E37" s="40"/>
      <c r="F37" s="71">
        <v>58664</v>
      </c>
      <c r="G37" s="40"/>
      <c r="H37" s="72">
        <v>14874</v>
      </c>
      <c r="I37" s="40"/>
      <c r="J37" s="73">
        <v>22486</v>
      </c>
      <c r="K37" s="16"/>
    </row>
    <row r="38" spans="1:11" s="3" customFormat="1" x14ac:dyDescent="0.2">
      <c r="A38" s="32" t="s">
        <v>42</v>
      </c>
      <c r="B38" s="117">
        <v>13</v>
      </c>
      <c r="C38" s="20"/>
      <c r="D38" s="70">
        <v>0</v>
      </c>
      <c r="E38" s="40"/>
      <c r="F38" s="71">
        <v>5430</v>
      </c>
      <c r="G38" s="40"/>
      <c r="H38" s="72">
        <v>0</v>
      </c>
      <c r="I38" s="40"/>
      <c r="J38" s="73">
        <v>0</v>
      </c>
      <c r="K38" s="16"/>
    </row>
    <row r="39" spans="1:11" s="3" customFormat="1" x14ac:dyDescent="0.2">
      <c r="A39" s="32" t="s">
        <v>33</v>
      </c>
      <c r="B39" s="117">
        <v>18</v>
      </c>
      <c r="C39" s="20"/>
      <c r="D39" s="70">
        <v>36976</v>
      </c>
      <c r="E39" s="40"/>
      <c r="F39" s="71">
        <v>181471</v>
      </c>
      <c r="G39" s="40"/>
      <c r="H39" s="72">
        <v>326</v>
      </c>
      <c r="I39" s="40"/>
      <c r="J39" s="73">
        <v>0</v>
      </c>
      <c r="K39" s="16"/>
    </row>
    <row r="40" spans="1:11" s="3" customFormat="1" x14ac:dyDescent="0.2">
      <c r="A40" s="32" t="s">
        <v>20</v>
      </c>
      <c r="B40" s="117"/>
      <c r="C40" s="20"/>
      <c r="D40" s="70">
        <v>189471</v>
      </c>
      <c r="E40" s="40"/>
      <c r="F40" s="71">
        <v>191785</v>
      </c>
      <c r="G40" s="40"/>
      <c r="H40" s="72">
        <v>47938</v>
      </c>
      <c r="I40" s="40"/>
      <c r="J40" s="73">
        <v>46671</v>
      </c>
      <c r="K40" s="16"/>
    </row>
    <row r="41" spans="1:11" s="3" customFormat="1" ht="13.5" thickBot="1" x14ac:dyDescent="0.25">
      <c r="A41" s="32" t="s">
        <v>21</v>
      </c>
      <c r="B41" s="117">
        <v>20</v>
      </c>
      <c r="C41" s="20"/>
      <c r="D41" s="74">
        <v>2125587</v>
      </c>
      <c r="E41" s="41"/>
      <c r="F41" s="75">
        <v>1800607</v>
      </c>
      <c r="G41" s="41"/>
      <c r="H41" s="76">
        <v>0</v>
      </c>
      <c r="I41" s="41"/>
      <c r="J41" s="77">
        <v>3</v>
      </c>
      <c r="K41" s="16"/>
    </row>
    <row r="42" spans="1:11" s="3" customFormat="1" ht="13.5" thickBot="1" x14ac:dyDescent="0.25">
      <c r="A42" s="12"/>
      <c r="B42" s="117"/>
      <c r="C42" s="20"/>
      <c r="D42" s="82">
        <f>SUM(D35:D41)</f>
        <v>6015541</v>
      </c>
      <c r="E42" s="42"/>
      <c r="F42" s="83">
        <f>SUM(F35:F41)</f>
        <v>5946029</v>
      </c>
      <c r="G42" s="42"/>
      <c r="H42" s="82">
        <f>SUM(H35:H41)</f>
        <v>201195</v>
      </c>
      <c r="I42" s="42"/>
      <c r="J42" s="83">
        <f>SUM(J35:J41)</f>
        <v>200233</v>
      </c>
      <c r="K42" s="16"/>
    </row>
    <row r="43" spans="1:11" s="3" customFormat="1" x14ac:dyDescent="0.2">
      <c r="A43" s="29" t="s">
        <v>30</v>
      </c>
      <c r="B43" s="117"/>
      <c r="C43" s="20"/>
      <c r="D43" s="68">
        <f>D30-D42</f>
        <v>1608690</v>
      </c>
      <c r="E43" s="28"/>
      <c r="F43" s="69">
        <f>F30-F42</f>
        <v>1661660</v>
      </c>
      <c r="G43" s="28"/>
      <c r="H43" s="68">
        <f>H30-H42</f>
        <v>370353</v>
      </c>
      <c r="I43" s="28"/>
      <c r="J43" s="69">
        <f>J30-J42</f>
        <v>280909</v>
      </c>
      <c r="K43" s="16"/>
    </row>
    <row r="44" spans="1:11" s="3" customFormat="1" x14ac:dyDescent="0.2">
      <c r="A44" s="21"/>
      <c r="B44" s="117"/>
      <c r="C44" s="20"/>
      <c r="D44" s="84"/>
      <c r="E44" s="47"/>
      <c r="F44" s="85"/>
      <c r="G44" s="47"/>
      <c r="H44" s="84"/>
      <c r="I44" s="47"/>
      <c r="J44" s="85"/>
      <c r="K44" s="16"/>
    </row>
    <row r="45" spans="1:11" s="3" customFormat="1" x14ac:dyDescent="0.2">
      <c r="A45" s="29" t="s">
        <v>22</v>
      </c>
      <c r="B45" s="117"/>
      <c r="C45" s="20"/>
      <c r="D45" s="86"/>
      <c r="E45" s="48"/>
      <c r="F45" s="87"/>
      <c r="G45" s="48"/>
      <c r="H45" s="88"/>
      <c r="I45" s="48"/>
      <c r="J45" s="89"/>
      <c r="K45" s="16"/>
    </row>
    <row r="46" spans="1:11" s="3" customFormat="1" x14ac:dyDescent="0.2">
      <c r="A46" s="32" t="s">
        <v>23</v>
      </c>
      <c r="B46" s="117">
        <v>11</v>
      </c>
      <c r="C46" s="20"/>
      <c r="D46" s="90">
        <v>402431</v>
      </c>
      <c r="E46" s="43"/>
      <c r="F46" s="91">
        <v>319605</v>
      </c>
      <c r="G46" s="43"/>
      <c r="H46" s="92">
        <v>60501</v>
      </c>
      <c r="I46" s="43"/>
      <c r="J46" s="93">
        <v>53987</v>
      </c>
      <c r="K46" s="16"/>
    </row>
    <row r="47" spans="1:11" s="3" customFormat="1" x14ac:dyDescent="0.2">
      <c r="A47" s="32" t="s">
        <v>19</v>
      </c>
      <c r="B47" s="117">
        <v>17</v>
      </c>
      <c r="C47" s="20"/>
      <c r="D47" s="90">
        <v>92547</v>
      </c>
      <c r="E47" s="43"/>
      <c r="F47" s="91">
        <v>58742</v>
      </c>
      <c r="G47" s="43"/>
      <c r="H47" s="92">
        <v>10661</v>
      </c>
      <c r="I47" s="43"/>
      <c r="J47" s="93">
        <v>593</v>
      </c>
      <c r="K47" s="16"/>
    </row>
    <row r="48" spans="1:11" s="3" customFormat="1" x14ac:dyDescent="0.2">
      <c r="A48" s="32" t="s">
        <v>33</v>
      </c>
      <c r="B48" s="117">
        <v>18</v>
      </c>
      <c r="C48" s="20"/>
      <c r="D48" s="90">
        <v>256654</v>
      </c>
      <c r="E48" s="43"/>
      <c r="F48" s="91">
        <v>258880</v>
      </c>
      <c r="G48" s="43"/>
      <c r="H48" s="72">
        <v>0</v>
      </c>
      <c r="I48" s="43"/>
      <c r="J48" s="73">
        <v>0</v>
      </c>
      <c r="K48" s="16"/>
    </row>
    <row r="49" spans="1:11" s="3" customFormat="1" x14ac:dyDescent="0.2">
      <c r="A49" s="32" t="s">
        <v>24</v>
      </c>
      <c r="B49" s="117">
        <v>19</v>
      </c>
      <c r="C49" s="20"/>
      <c r="D49" s="90">
        <v>6565</v>
      </c>
      <c r="E49" s="43"/>
      <c r="F49" s="91">
        <v>8891</v>
      </c>
      <c r="G49" s="43"/>
      <c r="H49" s="72">
        <v>0</v>
      </c>
      <c r="I49" s="43"/>
      <c r="J49" s="73">
        <v>0</v>
      </c>
      <c r="K49" s="16"/>
    </row>
    <row r="50" spans="1:11" s="3" customFormat="1" x14ac:dyDescent="0.2">
      <c r="A50" s="32" t="s">
        <v>21</v>
      </c>
      <c r="B50" s="117">
        <v>20</v>
      </c>
      <c r="C50" s="20"/>
      <c r="D50" s="90">
        <v>7095717</v>
      </c>
      <c r="E50" s="43"/>
      <c r="F50" s="91">
        <v>5032342</v>
      </c>
      <c r="G50" s="43"/>
      <c r="H50" s="92">
        <v>0</v>
      </c>
      <c r="I50" s="43"/>
      <c r="J50" s="93">
        <v>0</v>
      </c>
      <c r="K50" s="16"/>
    </row>
    <row r="51" spans="1:11" s="3" customFormat="1" x14ac:dyDescent="0.2">
      <c r="A51" s="32" t="s">
        <v>43</v>
      </c>
      <c r="B51" s="117">
        <v>15</v>
      </c>
      <c r="C51" s="20"/>
      <c r="D51" s="94">
        <v>258066</v>
      </c>
      <c r="E51" s="44"/>
      <c r="F51" s="95">
        <v>247509</v>
      </c>
      <c r="G51" s="44"/>
      <c r="H51" s="96">
        <v>281910</v>
      </c>
      <c r="I51" s="44"/>
      <c r="J51" s="97">
        <v>283572</v>
      </c>
      <c r="K51" s="16"/>
    </row>
    <row r="52" spans="1:11" s="3" customFormat="1" ht="13.5" thickBot="1" x14ac:dyDescent="0.25">
      <c r="A52" s="21"/>
      <c r="B52" s="117"/>
      <c r="C52" s="20"/>
      <c r="D52" s="98">
        <f>SUM(D46:D51)</f>
        <v>8111980</v>
      </c>
      <c r="E52" s="37"/>
      <c r="F52" s="99">
        <f>SUM(F46:F51)</f>
        <v>5925969</v>
      </c>
      <c r="G52" s="37"/>
      <c r="H52" s="98">
        <f>SUM(H46:H51)</f>
        <v>353072</v>
      </c>
      <c r="I52" s="37"/>
      <c r="J52" s="99">
        <f>SUM(J46:J51)</f>
        <v>338152</v>
      </c>
      <c r="K52" s="16"/>
    </row>
    <row r="53" spans="1:11" s="3" customFormat="1" x14ac:dyDescent="0.2">
      <c r="A53" s="29" t="s">
        <v>38</v>
      </c>
      <c r="B53" s="117"/>
      <c r="C53" s="20"/>
      <c r="D53" s="68">
        <f>D42+D52</f>
        <v>14127521</v>
      </c>
      <c r="E53" s="28"/>
      <c r="F53" s="69">
        <f>F42+F52</f>
        <v>11871998</v>
      </c>
      <c r="G53" s="28"/>
      <c r="H53" s="68">
        <f>H42+H52</f>
        <v>554267</v>
      </c>
      <c r="I53" s="28"/>
      <c r="J53" s="69">
        <f>J42+J52</f>
        <v>538385</v>
      </c>
      <c r="K53" s="16"/>
    </row>
    <row r="54" spans="1:11" s="3" customFormat="1" x14ac:dyDescent="0.2">
      <c r="A54" s="29"/>
      <c r="B54" s="117"/>
      <c r="C54" s="20"/>
      <c r="D54" s="62"/>
      <c r="E54" s="23"/>
      <c r="F54" s="63"/>
      <c r="G54" s="23"/>
      <c r="H54" s="62"/>
      <c r="I54" s="23"/>
      <c r="J54" s="63"/>
      <c r="K54" s="16"/>
    </row>
    <row r="55" spans="1:11" s="3" customFormat="1" ht="13.5" thickBot="1" x14ac:dyDescent="0.25">
      <c r="A55" s="29" t="s">
        <v>39</v>
      </c>
      <c r="B55" s="117"/>
      <c r="C55" s="20"/>
      <c r="D55" s="109">
        <f>D32-D53</f>
        <v>8162714</v>
      </c>
      <c r="E55" s="36"/>
      <c r="F55" s="110">
        <f>F32-F53</f>
        <v>8043494</v>
      </c>
      <c r="G55" s="36"/>
      <c r="H55" s="109">
        <f>H32-H53</f>
        <v>3188622</v>
      </c>
      <c r="I55" s="36"/>
      <c r="J55" s="110">
        <f>J32-J53</f>
        <v>3110613</v>
      </c>
      <c r="K55" s="16"/>
    </row>
    <row r="56" spans="1:11" s="3" customFormat="1" ht="13.5" thickTop="1" x14ac:dyDescent="0.2">
      <c r="A56" s="21"/>
      <c r="B56" s="117"/>
      <c r="C56" s="20"/>
      <c r="D56" s="100"/>
      <c r="E56" s="7"/>
      <c r="F56" s="101"/>
      <c r="G56" s="7"/>
      <c r="H56" s="102"/>
      <c r="I56" s="7"/>
      <c r="J56" s="103"/>
      <c r="K56" s="16"/>
    </row>
    <row r="57" spans="1:11" s="3" customFormat="1" x14ac:dyDescent="0.2">
      <c r="A57" s="29" t="s">
        <v>32</v>
      </c>
      <c r="B57" s="117"/>
      <c r="C57" s="20"/>
      <c r="D57" s="24"/>
      <c r="E57" s="24"/>
      <c r="F57" s="104"/>
      <c r="G57" s="24"/>
      <c r="H57" s="105"/>
      <c r="I57" s="24"/>
      <c r="J57" s="106"/>
      <c r="K57" s="16"/>
    </row>
    <row r="58" spans="1:11" s="3" customFormat="1" x14ac:dyDescent="0.2">
      <c r="A58" s="32" t="s">
        <v>3</v>
      </c>
      <c r="B58" s="117">
        <v>21</v>
      </c>
      <c r="C58" s="20"/>
      <c r="D58" s="62">
        <v>565572</v>
      </c>
      <c r="E58" s="23"/>
      <c r="F58" s="63">
        <v>565572</v>
      </c>
      <c r="G58" s="23"/>
      <c r="H58" s="60">
        <v>565572</v>
      </c>
      <c r="I58" s="23"/>
      <c r="J58" s="61">
        <v>565572</v>
      </c>
      <c r="K58" s="24"/>
    </row>
    <row r="59" spans="1:11" s="3" customFormat="1" x14ac:dyDescent="0.2">
      <c r="A59" s="32" t="s">
        <v>35</v>
      </c>
      <c r="B59" s="117">
        <v>22</v>
      </c>
      <c r="C59" s="20"/>
      <c r="D59" s="64">
        <v>-52147</v>
      </c>
      <c r="E59" s="27"/>
      <c r="F59" s="65">
        <v>-142938</v>
      </c>
      <c r="G59" s="27"/>
      <c r="H59" s="66">
        <v>-6721</v>
      </c>
      <c r="I59" s="27"/>
      <c r="J59" s="67">
        <v>-13660</v>
      </c>
      <c r="K59" s="16"/>
    </row>
    <row r="60" spans="1:11" s="3" customFormat="1" ht="13.5" thickBot="1" x14ac:dyDescent="0.25">
      <c r="A60" s="32" t="s">
        <v>36</v>
      </c>
      <c r="B60" s="117"/>
      <c r="C60" s="20"/>
      <c r="D60" s="98">
        <v>5384897</v>
      </c>
      <c r="E60" s="37"/>
      <c r="F60" s="99">
        <v>5207742</v>
      </c>
      <c r="G60" s="37"/>
      <c r="H60" s="107">
        <v>1826675</v>
      </c>
      <c r="I60" s="37"/>
      <c r="J60" s="108">
        <v>1756013</v>
      </c>
      <c r="K60" s="16"/>
    </row>
    <row r="61" spans="1:11" s="3" customFormat="1" x14ac:dyDescent="0.2">
      <c r="A61" s="25"/>
      <c r="B61" s="117"/>
      <c r="C61" s="20"/>
      <c r="D61" s="68">
        <v>5898322</v>
      </c>
      <c r="E61" s="28"/>
      <c r="F61" s="69">
        <f>SUM(F58:F60)</f>
        <v>5630376</v>
      </c>
      <c r="G61" s="28"/>
      <c r="H61" s="68">
        <f>SUM(H58:H60)</f>
        <v>2385526</v>
      </c>
      <c r="I61" s="28"/>
      <c r="J61" s="69">
        <f>SUM(J58:J60)</f>
        <v>2307925</v>
      </c>
      <c r="K61" s="16"/>
    </row>
    <row r="62" spans="1:11" s="3" customFormat="1" ht="13.5" thickBot="1" x14ac:dyDescent="0.25">
      <c r="A62" s="32" t="s">
        <v>40</v>
      </c>
      <c r="B62" s="117">
        <v>23</v>
      </c>
      <c r="C62" s="20"/>
      <c r="D62" s="98">
        <v>803096</v>
      </c>
      <c r="E62" s="37"/>
      <c r="F62" s="99">
        <v>802688</v>
      </c>
      <c r="G62" s="37"/>
      <c r="H62" s="98">
        <v>803096</v>
      </c>
      <c r="I62" s="37"/>
      <c r="J62" s="99">
        <v>802688</v>
      </c>
      <c r="K62" s="16"/>
    </row>
    <row r="63" spans="1:11" s="3" customFormat="1" x14ac:dyDescent="0.2">
      <c r="A63" s="32"/>
      <c r="B63" s="117"/>
      <c r="C63" s="20"/>
      <c r="D63" s="100">
        <f>SUM(D61:D62)</f>
        <v>6701418</v>
      </c>
      <c r="E63" s="7"/>
      <c r="F63" s="101">
        <f>SUM(F61:F62)</f>
        <v>6433064</v>
      </c>
      <c r="G63" s="7"/>
      <c r="H63" s="100">
        <f>SUM(H61:H62)</f>
        <v>3188622</v>
      </c>
      <c r="I63" s="7"/>
      <c r="J63" s="101">
        <f>SUM(J61:J62)</f>
        <v>3110613</v>
      </c>
      <c r="K63" s="16"/>
    </row>
    <row r="64" spans="1:11" s="3" customFormat="1" ht="13.5" thickBot="1" x14ac:dyDescent="0.25">
      <c r="A64" s="29" t="s">
        <v>29</v>
      </c>
      <c r="B64" s="117">
        <v>29</v>
      </c>
      <c r="C64" s="20"/>
      <c r="D64" s="98">
        <v>1461296</v>
      </c>
      <c r="E64" s="37"/>
      <c r="F64" s="99">
        <v>1610430</v>
      </c>
      <c r="G64" s="37"/>
      <c r="H64" s="107">
        <v>0</v>
      </c>
      <c r="I64" s="37"/>
      <c r="J64" s="108">
        <v>0</v>
      </c>
      <c r="K64" s="16"/>
    </row>
    <row r="65" spans="1:11" s="3" customFormat="1" ht="13.5" thickBot="1" x14ac:dyDescent="0.25">
      <c r="A65" s="29" t="s">
        <v>4</v>
      </c>
      <c r="B65" s="33"/>
      <c r="C65" s="20"/>
      <c r="D65" s="109">
        <f>SUM(D63:D64)</f>
        <v>8162714</v>
      </c>
      <c r="E65" s="36"/>
      <c r="F65" s="110">
        <f>SUM(F63:F64)</f>
        <v>8043494</v>
      </c>
      <c r="G65" s="36"/>
      <c r="H65" s="109">
        <f>SUM(H63:H64)</f>
        <v>3188622</v>
      </c>
      <c r="I65" s="36"/>
      <c r="J65" s="110">
        <f>SUM(J63:J64)</f>
        <v>3110613</v>
      </c>
      <c r="K65" s="16"/>
    </row>
    <row r="66" spans="1:11" s="3" customFormat="1" ht="13.5" thickTop="1" x14ac:dyDescent="0.2">
      <c r="A66" s="26"/>
      <c r="B66" s="33"/>
      <c r="C66" s="20"/>
      <c r="D66" s="30"/>
      <c r="E66" s="31"/>
      <c r="F66" s="54"/>
      <c r="G66" s="31"/>
      <c r="H66" s="46"/>
      <c r="I66" s="31"/>
      <c r="J66" s="53"/>
      <c r="K66" s="16"/>
    </row>
    <row r="67" spans="1:11" s="3" customFormat="1" x14ac:dyDescent="0.2">
      <c r="A67" s="5"/>
      <c r="B67" s="2"/>
      <c r="C67" s="2"/>
      <c r="D67" s="6"/>
      <c r="E67" s="7"/>
      <c r="F67" s="39"/>
      <c r="G67" s="7"/>
      <c r="H67" s="6"/>
      <c r="I67" s="7"/>
      <c r="J67" s="7"/>
    </row>
    <row r="68" spans="1:11" x14ac:dyDescent="0.2">
      <c r="A68" s="9"/>
      <c r="B68" s="9"/>
    </row>
    <row r="69" spans="1:11" x14ac:dyDescent="0.2">
      <c r="A69" s="51" t="s">
        <v>28</v>
      </c>
      <c r="B69" s="9"/>
    </row>
    <row r="70" spans="1:11" x14ac:dyDescent="0.2">
      <c r="A70" s="9"/>
      <c r="B70" s="9"/>
    </row>
    <row r="71" spans="1:11" x14ac:dyDescent="0.2">
      <c r="A71" s="9"/>
      <c r="B71" s="9"/>
    </row>
    <row r="72" spans="1:11" x14ac:dyDescent="0.2">
      <c r="A72" s="9"/>
      <c r="B72" s="9"/>
    </row>
    <row r="73" spans="1:11" x14ac:dyDescent="0.2">
      <c r="A73" s="9"/>
      <c r="B73" s="9"/>
    </row>
    <row r="74" spans="1:11" x14ac:dyDescent="0.2">
      <c r="A74" s="9"/>
      <c r="B74" s="9"/>
    </row>
    <row r="75" spans="1:11" x14ac:dyDescent="0.2">
      <c r="A75" s="9"/>
      <c r="B75" s="9"/>
    </row>
  </sheetData>
  <mergeCells count="2">
    <mergeCell ref="D8:F8"/>
    <mergeCell ref="H8:J8"/>
  </mergeCells>
  <phoneticPr fontId="2" type="noConversion"/>
  <pageMargins left="0.17" right="0.16" top="0.62" bottom="0.56999999999999995" header="0.5" footer="0.5"/>
  <pageSetup paperSize="9" scale="76" orientation="portrait" r:id="rId1"/>
  <headerFooter alignWithMargins="0">
    <oddFooter>&amp;R&amp;K00A475&amp;D&amp;T</oddFooter>
  </headerFooter>
  <ignoredErrors>
    <ignoredError sqref="D6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Sheets</vt:lpstr>
      <vt:lpstr>'Balance Sheets'!Print_Area</vt:lpstr>
    </vt:vector>
  </TitlesOfParts>
  <Company>SembCorp Utilities Pte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Sembcorp Industries Ltd</dc:creator>
  <cp:lastModifiedBy>Eng Joo Hui</cp:lastModifiedBy>
  <cp:lastPrinted>2012-03-22T06:17:25Z</cp:lastPrinted>
  <dcterms:created xsi:type="dcterms:W3CDTF">2008-04-07T02:19:20Z</dcterms:created>
  <dcterms:modified xsi:type="dcterms:W3CDTF">2017-03-14T06:21:01Z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